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tde\Documents\The Great Motivator\"/>
    </mc:Choice>
  </mc:AlternateContent>
  <xr:revisionPtr revIDLastSave="0" documentId="13_ncr:1_{BD525B9F-DAFA-43A5-A018-3FE4209DF096}" xr6:coauthVersionLast="47" xr6:coauthVersionMax="47" xr10:uidLastSave="{00000000-0000-0000-0000-000000000000}"/>
  <bookViews>
    <workbookView xWindow="-108" yWindow="-108" windowWidth="23256" windowHeight="12456" xr2:uid="{ED4F875B-D9C0-461D-8F13-48073217E54E}"/>
  </bookViews>
  <sheets>
    <sheet name="The Great Motivator Score Car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9" i="1" l="1"/>
  <c r="L63" i="1"/>
  <c r="M63" i="1" s="1"/>
  <c r="L61" i="1"/>
  <c r="M61" i="1" s="1"/>
  <c r="L59" i="1"/>
  <c r="D55" i="1"/>
  <c r="E55" i="1" s="1"/>
  <c r="J63" i="1"/>
  <c r="K63" i="1" s="1"/>
  <c r="H63" i="1"/>
  <c r="I63" i="1" s="1"/>
  <c r="F63" i="1"/>
  <c r="G63" i="1" s="1"/>
  <c r="D63" i="1"/>
  <c r="E63" i="1" s="1"/>
  <c r="J61" i="1"/>
  <c r="K61" i="1" s="1"/>
  <c r="H61" i="1"/>
  <c r="I61" i="1" s="1"/>
  <c r="F61" i="1"/>
  <c r="G61" i="1" s="1"/>
  <c r="D61" i="1"/>
  <c r="E61" i="1" s="1"/>
  <c r="J59" i="1"/>
  <c r="K59" i="1" s="1"/>
  <c r="H59" i="1"/>
  <c r="I59" i="1" s="1"/>
  <c r="F59" i="1"/>
  <c r="G59" i="1" s="1"/>
  <c r="D59" i="1"/>
  <c r="E59" i="1" s="1"/>
  <c r="L57" i="1"/>
  <c r="M57" i="1" s="1"/>
  <c r="J57" i="1"/>
  <c r="K57" i="1" s="1"/>
  <c r="H57" i="1"/>
  <c r="I57" i="1" s="1"/>
  <c r="F57" i="1"/>
  <c r="G57" i="1" s="1"/>
  <c r="D57" i="1"/>
  <c r="E57" i="1" s="1"/>
  <c r="L55" i="1"/>
  <c r="M55" i="1" s="1"/>
  <c r="J55" i="1"/>
  <c r="K55" i="1" s="1"/>
  <c r="H55" i="1"/>
  <c r="I55" i="1" s="1"/>
  <c r="F55" i="1"/>
  <c r="G55" i="1" s="1"/>
</calcChain>
</file>

<file path=xl/sharedStrings.xml><?xml version="1.0" encoding="utf-8"?>
<sst xmlns="http://schemas.openxmlformats.org/spreadsheetml/2006/main" count="80" uniqueCount="80">
  <si>
    <t>FP</t>
  </si>
  <si>
    <t>SE</t>
  </si>
  <si>
    <t>R</t>
  </si>
  <si>
    <t>PP</t>
  </si>
  <si>
    <t>O</t>
  </si>
  <si>
    <t>Overworked</t>
  </si>
  <si>
    <t>Disenchantment</t>
  </si>
  <si>
    <t>Unchallenged</t>
  </si>
  <si>
    <t>Negativity</t>
  </si>
  <si>
    <t>Fear of failure</t>
  </si>
  <si>
    <t>Ambiguity</t>
  </si>
  <si>
    <t>Restricted</t>
  </si>
  <si>
    <t>Uninspired</t>
  </si>
  <si>
    <t>Distractions</t>
  </si>
  <si>
    <t>Unfortunate Timing</t>
  </si>
  <si>
    <t xml:space="preserve">Health </t>
  </si>
  <si>
    <t>Lack of Autonomy</t>
  </si>
  <si>
    <t>Unrewarded</t>
  </si>
  <si>
    <t>Fixation</t>
  </si>
  <si>
    <t>Complacency</t>
  </si>
  <si>
    <t>Setbacks</t>
  </si>
  <si>
    <t>Lethargy</t>
  </si>
  <si>
    <t>Overindulgence</t>
  </si>
  <si>
    <t>Interruptions</t>
  </si>
  <si>
    <t>Inactivity</t>
  </si>
  <si>
    <t>Noncommitment</t>
  </si>
  <si>
    <t>Hardship</t>
  </si>
  <si>
    <t>Impatience</t>
  </si>
  <si>
    <t>Image Issues</t>
  </si>
  <si>
    <t>Lack of Purpose</t>
  </si>
  <si>
    <t>Religious Doubts</t>
  </si>
  <si>
    <t>Spiritual Emptiness</t>
  </si>
  <si>
    <t>Fear of the Unknown</t>
  </si>
  <si>
    <t>Stress</t>
  </si>
  <si>
    <t>Depression</t>
  </si>
  <si>
    <t>Decision Anxiety</t>
  </si>
  <si>
    <t>Procrastination</t>
  </si>
  <si>
    <t>Lack of Confidence</t>
  </si>
  <si>
    <t>Perfectionism</t>
  </si>
  <si>
    <t>Sorrow</t>
  </si>
  <si>
    <t>Past Failures</t>
  </si>
  <si>
    <t>Fear of Success</t>
  </si>
  <si>
    <t>Unappreciated</t>
  </si>
  <si>
    <t>Lack of Communication</t>
  </si>
  <si>
    <t xml:space="preserve">Emotional Exhaustion </t>
  </si>
  <si>
    <t>Past Issues</t>
  </si>
  <si>
    <t>Fear of Vulnerability</t>
  </si>
  <si>
    <t>Betrayal</t>
  </si>
  <si>
    <t>Lack of Community</t>
  </si>
  <si>
    <t>Misalignment</t>
  </si>
  <si>
    <t>Comparison to Others</t>
  </si>
  <si>
    <t>Isolation</t>
  </si>
  <si>
    <t>Fear of Judgement</t>
  </si>
  <si>
    <t>Sabotage</t>
  </si>
  <si>
    <t>Creativity</t>
  </si>
  <si>
    <t>Optimism</t>
  </si>
  <si>
    <t>Passion</t>
  </si>
  <si>
    <t>Discipline</t>
  </si>
  <si>
    <t>Fun &amp; Positvity</t>
  </si>
  <si>
    <t>Self-Empowerment</t>
  </si>
  <si>
    <t>Righteouness</t>
  </si>
  <si>
    <t>Planning &amp; Progress</t>
  </si>
  <si>
    <t>Others</t>
  </si>
  <si>
    <t>Confidence</t>
  </si>
  <si>
    <t>Perseverance</t>
  </si>
  <si>
    <t>Victory</t>
  </si>
  <si>
    <t>Faith</t>
  </si>
  <si>
    <t>Courage</t>
  </si>
  <si>
    <t>Integrity</t>
  </si>
  <si>
    <t>Self-Awareness</t>
  </si>
  <si>
    <t>Joyul Pursuits</t>
  </si>
  <si>
    <t>Efficiency</t>
  </si>
  <si>
    <t>Certainty of Purpose</t>
  </si>
  <si>
    <t>Goals to Reach</t>
  </si>
  <si>
    <t>Steps Forward</t>
  </si>
  <si>
    <t>Challenged By</t>
  </si>
  <si>
    <t>Supported By</t>
  </si>
  <si>
    <t>Inspired By</t>
  </si>
  <si>
    <t>Impact</t>
  </si>
  <si>
    <t>Creative 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</si>
</sst>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b/>
      <u/>
      <sz val="12"/>
      <color rgb="FF000000"/>
      <name val="Artegra Sans"/>
      <family val="3"/>
    </font>
    <font>
      <b/>
      <sz val="10"/>
      <color rgb="FF000000"/>
      <name val="Arial"/>
      <family val="2"/>
    </font>
    <font>
      <b/>
      <sz val="12"/>
      <color rgb="FF000000"/>
      <name val="Artegra Sans"/>
      <family val="3"/>
    </font>
    <font>
      <sz val="12"/>
      <color rgb="FF000000"/>
      <name val="MS Gothic"/>
      <family val="3"/>
    </font>
    <font>
      <sz val="11"/>
      <color theme="1"/>
      <name val="Artegra Sans"/>
      <family val="3"/>
    </font>
    <font>
      <sz val="36"/>
      <color theme="1"/>
      <name val="TAN - PEARL"/>
    </font>
    <font>
      <b/>
      <sz val="10"/>
      <color theme="1"/>
      <name val="Artegra Sans"/>
      <family val="3"/>
    </font>
    <font>
      <b/>
      <sz val="9"/>
      <color theme="1"/>
      <name val="Artegra Sans"/>
      <family val="3"/>
    </font>
    <font>
      <b/>
      <u/>
      <sz val="10"/>
      <color rgb="FF000000"/>
      <name val="Artegra Sans"/>
      <family val="3"/>
    </font>
    <font>
      <u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b/>
      <sz val="16"/>
      <color theme="1"/>
      <name val="Artegra Sans"/>
      <family val="3"/>
    </font>
    <font>
      <b/>
      <u/>
      <sz val="9"/>
      <color theme="1"/>
      <name val="Artegra Sans"/>
      <family val="3"/>
    </font>
    <font>
      <u/>
      <sz val="9"/>
      <color theme="1"/>
      <name val="Aptos Narrow"/>
      <family val="2"/>
      <scheme val="minor"/>
    </font>
    <font>
      <b/>
      <u/>
      <sz val="9"/>
      <color theme="1"/>
      <name val="Aptos Narrow"/>
      <family val="2"/>
      <scheme val="minor"/>
    </font>
    <font>
      <sz val="11"/>
      <color theme="1"/>
      <name val="TAN - PEARL"/>
    </font>
    <font>
      <b/>
      <sz val="22"/>
      <color rgb="FF000000"/>
      <name val="TAN - PEARL"/>
    </font>
    <font>
      <sz val="22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BFBE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3A3FF"/>
        <bgColor indexed="64"/>
      </patternFill>
    </fill>
    <fill>
      <patternFill patternType="solid">
        <fgColor rgb="FFD7FDF2"/>
        <bgColor indexed="64"/>
      </patternFill>
    </fill>
    <fill>
      <patternFill patternType="solid">
        <fgColor rgb="FFCCCCFF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12" fillId="6" borderId="1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6" borderId="2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12" fillId="10" borderId="0" xfId="0" applyFont="1" applyFill="1" applyAlignment="1">
      <alignment horizontal="center" vertical="center" wrapText="1"/>
    </xf>
    <xf numFmtId="0" fontId="14" fillId="10" borderId="0" xfId="0" applyFont="1" applyFill="1" applyAlignment="1">
      <alignment horizontal="center" vertical="center" wrapText="1"/>
    </xf>
    <xf numFmtId="0" fontId="10" fillId="6" borderId="3" xfId="0" applyFont="1" applyFill="1" applyBorder="1" applyAlignment="1">
      <alignment horizontal="center"/>
    </xf>
    <xf numFmtId="9" fontId="15" fillId="6" borderId="4" xfId="1" applyFont="1" applyFill="1" applyBorder="1" applyAlignment="1">
      <alignment horizontal="center"/>
    </xf>
    <xf numFmtId="0" fontId="10" fillId="7" borderId="5" xfId="0" applyFont="1" applyFill="1" applyBorder="1" applyAlignment="1">
      <alignment horizontal="center"/>
    </xf>
    <xf numFmtId="9" fontId="15" fillId="7" borderId="4" xfId="1" applyFont="1" applyFill="1" applyBorder="1" applyAlignment="1">
      <alignment horizontal="center"/>
    </xf>
    <xf numFmtId="0" fontId="10" fillId="8" borderId="3" xfId="0" applyFont="1" applyFill="1" applyBorder="1" applyAlignment="1">
      <alignment horizontal="center"/>
    </xf>
    <xf numFmtId="9" fontId="15" fillId="8" borderId="4" xfId="1" applyFont="1" applyFill="1" applyBorder="1" applyAlignment="1">
      <alignment horizontal="center"/>
    </xf>
    <xf numFmtId="0" fontId="10" fillId="9" borderId="3" xfId="0" applyFont="1" applyFill="1" applyBorder="1" applyAlignment="1">
      <alignment horizontal="center"/>
    </xf>
    <xf numFmtId="9" fontId="15" fillId="9" borderId="4" xfId="1" applyFont="1" applyFill="1" applyBorder="1" applyAlignment="1">
      <alignment horizontal="center"/>
    </xf>
    <xf numFmtId="0" fontId="10" fillId="10" borderId="5" xfId="0" applyFont="1" applyFill="1" applyBorder="1" applyAlignment="1">
      <alignment horizontal="center"/>
    </xf>
    <xf numFmtId="9" fontId="15" fillId="10" borderId="4" xfId="1" applyFont="1" applyFill="1" applyBorder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16" fillId="11" borderId="6" xfId="0" applyFont="1" applyFill="1" applyBorder="1" applyAlignment="1">
      <alignment horizontal="center"/>
    </xf>
    <xf numFmtId="0" fontId="17" fillId="11" borderId="7" xfId="0" applyFont="1" applyFill="1" applyBorder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 wrapText="1"/>
    </xf>
    <xf numFmtId="0" fontId="18" fillId="5" borderId="7" xfId="0" applyFont="1" applyFill="1" applyBorder="1" applyAlignment="1">
      <alignment horizontal="center" wrapText="1"/>
    </xf>
    <xf numFmtId="0" fontId="16" fillId="12" borderId="6" xfId="0" applyFont="1" applyFill="1" applyBorder="1" applyAlignment="1">
      <alignment horizontal="center"/>
    </xf>
    <xf numFmtId="0" fontId="18" fillId="12" borderId="7" xfId="0" applyFont="1" applyFill="1" applyBorder="1" applyAlignment="1">
      <alignment horizontal="center"/>
    </xf>
    <xf numFmtId="0" fontId="11" fillId="3" borderId="8" xfId="0" quotePrefix="1" applyFont="1" applyFill="1" applyBorder="1" applyAlignment="1">
      <alignment horizontal="center"/>
    </xf>
    <xf numFmtId="9" fontId="11" fillId="3" borderId="9" xfId="1" applyFont="1" applyFill="1" applyBorder="1" applyAlignment="1">
      <alignment horizontal="left"/>
    </xf>
    <xf numFmtId="0" fontId="11" fillId="11" borderId="8" xfId="0" applyFont="1" applyFill="1" applyBorder="1" applyAlignment="1">
      <alignment horizontal="center"/>
    </xf>
    <xf numFmtId="9" fontId="11" fillId="11" borderId="9" xfId="1" applyFont="1" applyFill="1" applyBorder="1" applyAlignment="1">
      <alignment horizontal="left"/>
    </xf>
    <xf numFmtId="0" fontId="11" fillId="4" borderId="8" xfId="0" applyFont="1" applyFill="1" applyBorder="1" applyAlignment="1">
      <alignment horizontal="center"/>
    </xf>
    <xf numFmtId="9" fontId="11" fillId="4" borderId="9" xfId="1" applyFont="1" applyFill="1" applyBorder="1" applyAlignment="1">
      <alignment horizontal="left"/>
    </xf>
    <xf numFmtId="0" fontId="11" fillId="5" borderId="8" xfId="0" applyFont="1" applyFill="1" applyBorder="1" applyAlignment="1">
      <alignment horizontal="center"/>
    </xf>
    <xf numFmtId="9" fontId="11" fillId="5" borderId="9" xfId="1" applyFont="1" applyFill="1" applyBorder="1" applyAlignment="1">
      <alignment horizontal="left"/>
    </xf>
    <xf numFmtId="0" fontId="11" fillId="12" borderId="8" xfId="0" applyFont="1" applyFill="1" applyBorder="1" applyAlignment="1">
      <alignment horizontal="center"/>
    </xf>
    <xf numFmtId="9" fontId="11" fillId="12" borderId="9" xfId="1" applyFont="1" applyFill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0" fillId="0" borderId="2" xfId="0" applyBorder="1"/>
    <xf numFmtId="0" fontId="19" fillId="0" borderId="0" xfId="0" applyFont="1"/>
    <xf numFmtId="0" fontId="20" fillId="0" borderId="0" xfId="0" applyFont="1" applyBorder="1" applyAlignment="1">
      <alignment horizontal="left" vertical="justify" textRotation="255"/>
    </xf>
    <xf numFmtId="0" fontId="21" fillId="0" borderId="0" xfId="0" applyFont="1" applyAlignment="1">
      <alignment vertical="justify" textRotation="255"/>
    </xf>
    <xf numFmtId="0" fontId="7" fillId="2" borderId="0" xfId="0" applyFont="1" applyFill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0" xfId="0" applyFont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Protection="1">
      <protection hidden="1"/>
    </xf>
    <xf numFmtId="0" fontId="3" fillId="0" borderId="0" xfId="0" applyFont="1" applyAlignment="1" applyProtection="1">
      <alignment horizontal="justify" vertical="center" wrapText="1"/>
      <protection hidden="1"/>
    </xf>
  </cellXfs>
  <cellStyles count="2">
    <cellStyle name="Normal" xfId="0" builtinId="0"/>
    <cellStyle name="Percent" xfId="1" builtinId="5"/>
  </cellStyles>
  <dxfs count="2">
    <dxf>
      <fill>
        <gradientFill degree="180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degree="180">
          <stop position="0">
            <color theme="0"/>
          </stop>
          <stop position="1">
            <color theme="9" tint="0.40000610370189521"/>
          </stop>
        </gradientFill>
      </fill>
    </dxf>
  </dxfs>
  <tableStyles count="0" defaultTableStyle="TableStyleMedium2" defaultPivotStyle="PivotStyleLight16"/>
  <colors>
    <mruColors>
      <color rgb="FFFCFBC5"/>
      <color rgb="FFF4FB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708660</xdr:colOff>
      <xdr:row>0</xdr:row>
      <xdr:rowOff>22860</xdr:rowOff>
    </xdr:from>
    <xdr:to>
      <xdr:col>11</xdr:col>
      <xdr:colOff>191770</xdr:colOff>
      <xdr:row>0</xdr:row>
      <xdr:rowOff>936625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9302621-75DA-6265-7069-077E53401067}"/>
            </a:ext>
          </a:extLst>
        </xdr:cNvPr>
        <xdr:cNvSpPr txBox="1">
          <a:spLocks noChangeArrowheads="1"/>
        </xdr:cNvSpPr>
      </xdr:nvSpPr>
      <xdr:spPr bwMode="auto">
        <a:xfrm>
          <a:off x="1319848" y="22860"/>
          <a:ext cx="5579110" cy="913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algn="ctr">
            <a:lnSpc>
              <a:spcPct val="115000"/>
            </a:lnSpc>
            <a:spcAft>
              <a:spcPts val="1000"/>
            </a:spcAft>
            <a:buNone/>
          </a:pPr>
          <a:r>
            <a:rPr lang="en-US" sz="4300" kern="100">
              <a:effectLst/>
              <a:latin typeface="TAN - PEARL" pitchFamily="2" charset="0"/>
              <a:ea typeface="Calibri" panose="020F0502020204030204" pitchFamily="34" charset="0"/>
              <a:cs typeface="Times New Roman" panose="02020603050405020304" pitchFamily="18" charset="0"/>
            </a:rPr>
            <a:t>Score</a:t>
          </a:r>
          <a:r>
            <a:rPr lang="en-US" sz="4300" kern="100" baseline="0">
              <a:effectLst/>
              <a:latin typeface="TAN - PEARL" pitchFamily="2" charset="0"/>
              <a:ea typeface="Calibri" panose="020F0502020204030204" pitchFamily="34" charset="0"/>
              <a:cs typeface="Times New Roman" panose="02020603050405020304" pitchFamily="18" charset="0"/>
            </a:rPr>
            <a:t> Card</a:t>
          </a:r>
          <a:endParaRPr lang="en-US" sz="110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B8974-1384-4A40-95D2-6D86EFE8B471}">
  <sheetPr codeName="Sheet1"/>
  <dimension ref="A1:N64"/>
  <sheetViews>
    <sheetView showGridLines="0" tabSelected="1" zoomScale="96" zoomScaleNormal="96" workbookViewId="0">
      <pane ySplit="2" topLeftCell="A42" activePane="bottomLeft" state="frozen"/>
      <selection activeCell="B1" sqref="B1"/>
      <selection pane="bottomLeft" activeCell="N59" sqref="N5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0" defaultRowHeight="19.2" customHeight="1" zeroHeight="1" x14ac:dyDescent="0.3"/>
  <cols>
    <col min="1" max="1" width="8.88671875" customWidth="1"/>
    <col min="2" max="2" width="23.77734375" customWidth="1"/>
    <col min="3" max="3" width="5.44140625" customWidth="1"/>
    <col min="4" max="4" width="8.88671875" customWidth="1"/>
    <col min="5" max="5" width="6" customWidth="1"/>
    <col min="6" max="6" width="8.88671875" customWidth="1"/>
    <col min="7" max="7" width="6" customWidth="1"/>
    <col min="8" max="8" width="8.88671875" customWidth="1"/>
    <col min="9" max="9" width="6" customWidth="1"/>
    <col min="10" max="10" width="8.88671875" customWidth="1"/>
    <col min="11" max="11" width="6" customWidth="1"/>
    <col min="12" max="12" width="8.88671875" customWidth="1"/>
    <col min="13" max="13" width="6.21875" customWidth="1"/>
    <col min="14" max="14" width="8.88671875" style="62" customWidth="1"/>
    <col min="15" max="16384" width="8.88671875" style="62" hidden="1"/>
  </cols>
  <sheetData>
    <row r="1" spans="1:14" ht="74.400000000000006" customHeight="1" x14ac:dyDescent="1.3"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34.799999999999997" customHeight="1" x14ac:dyDescent="0.3">
      <c r="A2" s="1"/>
      <c r="B2" s="14"/>
      <c r="C2" s="14"/>
      <c r="D2" s="2" t="s">
        <v>0</v>
      </c>
      <c r="E2" s="2"/>
      <c r="F2" s="2" t="s">
        <v>1</v>
      </c>
      <c r="G2" s="2"/>
      <c r="H2" s="2" t="s">
        <v>2</v>
      </c>
      <c r="I2" s="2"/>
      <c r="J2" s="2" t="s">
        <v>3</v>
      </c>
      <c r="K2" s="2"/>
      <c r="L2" s="2" t="s">
        <v>4</v>
      </c>
      <c r="M2" s="2"/>
      <c r="N2" s="63"/>
    </row>
    <row r="3" spans="1:14" ht="19.2" customHeight="1" x14ac:dyDescent="0.3">
      <c r="A3" s="3">
        <v>1</v>
      </c>
      <c r="B3" s="11" t="s">
        <v>5</v>
      </c>
      <c r="C3" s="11"/>
      <c r="D3" s="60" t="b">
        <v>0</v>
      </c>
      <c r="E3" s="4"/>
      <c r="F3" s="60" t="b">
        <v>0</v>
      </c>
      <c r="G3" s="4"/>
      <c r="H3" s="60" t="b">
        <v>0</v>
      </c>
      <c r="I3" s="4"/>
      <c r="J3" s="60" t="b">
        <v>0</v>
      </c>
      <c r="K3" s="4"/>
      <c r="L3" s="60" t="b">
        <v>0</v>
      </c>
      <c r="M3" s="4"/>
      <c r="N3" s="63"/>
    </row>
    <row r="4" spans="1:14" ht="19.2" customHeight="1" x14ac:dyDescent="0.3">
      <c r="A4" s="5">
        <v>2</v>
      </c>
      <c r="B4" s="10" t="s">
        <v>6</v>
      </c>
      <c r="C4" s="10"/>
      <c r="D4" s="61" t="b">
        <v>0</v>
      </c>
      <c r="E4" s="7"/>
      <c r="F4" s="61" t="b">
        <v>0</v>
      </c>
      <c r="G4" s="7"/>
      <c r="H4" s="61" t="b">
        <v>0</v>
      </c>
      <c r="I4" s="7"/>
      <c r="J4" s="61" t="b">
        <v>0</v>
      </c>
      <c r="K4" s="7"/>
      <c r="L4" s="61" t="b">
        <v>0</v>
      </c>
      <c r="M4" s="7"/>
      <c r="N4" s="63"/>
    </row>
    <row r="5" spans="1:14" ht="19.2" customHeight="1" x14ac:dyDescent="0.3">
      <c r="A5" s="3">
        <v>3</v>
      </c>
      <c r="B5" s="11" t="s">
        <v>7</v>
      </c>
      <c r="C5" s="11"/>
      <c r="D5" s="60" t="b">
        <v>0</v>
      </c>
      <c r="E5" s="4"/>
      <c r="F5" s="60" t="b">
        <v>0</v>
      </c>
      <c r="G5" s="4"/>
      <c r="H5" s="60" t="b">
        <v>0</v>
      </c>
      <c r="I5" s="4"/>
      <c r="J5" s="60" t="b">
        <v>0</v>
      </c>
      <c r="K5" s="4"/>
      <c r="L5" s="60" t="b">
        <v>0</v>
      </c>
      <c r="M5" s="4"/>
      <c r="N5" s="63"/>
    </row>
    <row r="6" spans="1:14" ht="19.2" customHeight="1" x14ac:dyDescent="0.3">
      <c r="A6" s="5">
        <v>4</v>
      </c>
      <c r="B6" s="10" t="s">
        <v>8</v>
      </c>
      <c r="C6" s="10"/>
      <c r="D6" s="61" t="b">
        <v>0</v>
      </c>
      <c r="E6" s="7"/>
      <c r="F6" s="61" t="b">
        <v>0</v>
      </c>
      <c r="G6" s="7"/>
      <c r="H6" s="61" t="b">
        <v>0</v>
      </c>
      <c r="I6" s="7"/>
      <c r="J6" s="61" t="b">
        <v>0</v>
      </c>
      <c r="K6" s="7"/>
      <c r="L6" s="61" t="b">
        <v>0</v>
      </c>
      <c r="M6" s="7"/>
      <c r="N6" s="63"/>
    </row>
    <row r="7" spans="1:14" ht="19.2" customHeight="1" x14ac:dyDescent="0.3">
      <c r="A7" s="3">
        <v>5</v>
      </c>
      <c r="B7" s="11" t="s">
        <v>9</v>
      </c>
      <c r="C7" s="11"/>
      <c r="D7" s="60" t="b">
        <v>0</v>
      </c>
      <c r="E7" s="4"/>
      <c r="F7" s="60" t="b">
        <v>0</v>
      </c>
      <c r="G7" s="4"/>
      <c r="H7" s="60" t="b">
        <v>0</v>
      </c>
      <c r="I7" s="4"/>
      <c r="J7" s="60" t="b">
        <v>0</v>
      </c>
      <c r="K7" s="4"/>
      <c r="L7" s="60" t="b">
        <v>0</v>
      </c>
      <c r="M7" s="4"/>
      <c r="N7" s="63"/>
    </row>
    <row r="8" spans="1:14" ht="19.2" customHeight="1" x14ac:dyDescent="0.3">
      <c r="A8" s="5">
        <v>6</v>
      </c>
      <c r="B8" s="10" t="s">
        <v>10</v>
      </c>
      <c r="C8" s="10"/>
      <c r="D8" s="61" t="b">
        <v>0</v>
      </c>
      <c r="E8" s="7"/>
      <c r="F8" s="61" t="b">
        <v>0</v>
      </c>
      <c r="G8" s="7"/>
      <c r="H8" s="61" t="b">
        <v>0</v>
      </c>
      <c r="I8" s="7"/>
      <c r="J8" s="61" t="b">
        <v>0</v>
      </c>
      <c r="K8" s="7"/>
      <c r="L8" s="61" t="b">
        <v>0</v>
      </c>
      <c r="M8" s="7"/>
      <c r="N8" s="63"/>
    </row>
    <row r="9" spans="1:14" ht="19.2" customHeight="1" x14ac:dyDescent="0.3">
      <c r="A9" s="3">
        <v>7</v>
      </c>
      <c r="B9" s="11" t="s">
        <v>11</v>
      </c>
      <c r="C9" s="11"/>
      <c r="D9" s="60" t="b">
        <v>0</v>
      </c>
      <c r="E9" s="4"/>
      <c r="F9" s="60" t="b">
        <v>0</v>
      </c>
      <c r="G9" s="4"/>
      <c r="H9" s="60" t="b">
        <v>0</v>
      </c>
      <c r="I9" s="4"/>
      <c r="J9" s="60" t="b">
        <v>0</v>
      </c>
      <c r="K9" s="4"/>
      <c r="L9" s="60" t="b">
        <v>0</v>
      </c>
      <c r="M9" s="4"/>
      <c r="N9" s="63"/>
    </row>
    <row r="10" spans="1:14" ht="19.2" customHeight="1" x14ac:dyDescent="0.3">
      <c r="A10" s="5">
        <v>8</v>
      </c>
      <c r="B10" s="10" t="s">
        <v>12</v>
      </c>
      <c r="C10" s="10"/>
      <c r="D10" s="61" t="b">
        <v>0</v>
      </c>
      <c r="E10" s="7"/>
      <c r="F10" s="61" t="b">
        <v>0</v>
      </c>
      <c r="G10" s="7"/>
      <c r="H10" s="61" t="b">
        <v>0</v>
      </c>
      <c r="I10" s="7"/>
      <c r="J10" s="61" t="b">
        <v>0</v>
      </c>
      <c r="K10" s="7"/>
      <c r="L10" s="61" t="b">
        <v>0</v>
      </c>
      <c r="M10" s="7"/>
      <c r="N10" s="63"/>
    </row>
    <row r="11" spans="1:14" ht="19.2" customHeight="1" x14ac:dyDescent="0.3">
      <c r="A11" s="3">
        <v>9</v>
      </c>
      <c r="B11" s="11" t="s">
        <v>13</v>
      </c>
      <c r="C11" s="11"/>
      <c r="D11" s="60" t="b">
        <v>0</v>
      </c>
      <c r="E11" s="4"/>
      <c r="F11" s="60" t="b">
        <v>0</v>
      </c>
      <c r="G11" s="4"/>
      <c r="H11" s="60" t="b">
        <v>0</v>
      </c>
      <c r="I11" s="4"/>
      <c r="J11" s="60" t="b">
        <v>0</v>
      </c>
      <c r="K11" s="4"/>
      <c r="L11" s="60" t="b">
        <v>0</v>
      </c>
      <c r="M11" s="4"/>
      <c r="N11" s="63"/>
    </row>
    <row r="12" spans="1:14" ht="19.2" customHeight="1" x14ac:dyDescent="0.3">
      <c r="A12" s="5">
        <v>10</v>
      </c>
      <c r="B12" s="10" t="s">
        <v>79</v>
      </c>
      <c r="C12" s="10"/>
      <c r="D12" s="61" t="b">
        <v>0</v>
      </c>
      <c r="E12" s="7"/>
      <c r="F12" s="61" t="b">
        <v>0</v>
      </c>
      <c r="G12" s="7"/>
      <c r="H12" s="61" t="b">
        <v>0</v>
      </c>
      <c r="I12" s="7"/>
      <c r="J12" s="61" t="b">
        <v>0</v>
      </c>
      <c r="K12" s="7"/>
      <c r="L12" s="61" t="b">
        <v>0</v>
      </c>
      <c r="M12" s="7"/>
      <c r="N12" s="63"/>
    </row>
    <row r="13" spans="1:14" ht="19.2" customHeight="1" x14ac:dyDescent="0.3">
      <c r="A13" s="3">
        <v>11</v>
      </c>
      <c r="B13" s="11" t="s">
        <v>14</v>
      </c>
      <c r="C13" s="11"/>
      <c r="D13" s="60" t="b">
        <v>0</v>
      </c>
      <c r="E13" s="4"/>
      <c r="F13" s="60" t="b">
        <v>0</v>
      </c>
      <c r="G13" s="4"/>
      <c r="H13" s="60" t="b">
        <v>0</v>
      </c>
      <c r="I13" s="4"/>
      <c r="J13" s="60" t="b">
        <v>0</v>
      </c>
      <c r="K13" s="4"/>
      <c r="L13" s="60" t="b">
        <v>0</v>
      </c>
      <c r="M13" s="4"/>
      <c r="N13" s="63"/>
    </row>
    <row r="14" spans="1:14" ht="19.2" customHeight="1" x14ac:dyDescent="0.3">
      <c r="A14" s="5">
        <v>12</v>
      </c>
      <c r="B14" s="10" t="s">
        <v>15</v>
      </c>
      <c r="C14" s="10"/>
      <c r="D14" s="61" t="b">
        <v>0</v>
      </c>
      <c r="E14" s="7"/>
      <c r="F14" s="61" t="b">
        <v>0</v>
      </c>
      <c r="G14" s="7"/>
      <c r="H14" s="61" t="b">
        <v>0</v>
      </c>
      <c r="I14" s="7"/>
      <c r="J14" s="61" t="b">
        <v>0</v>
      </c>
      <c r="K14" s="7"/>
      <c r="L14" s="61" t="b">
        <v>0</v>
      </c>
      <c r="M14" s="7"/>
      <c r="N14" s="63"/>
    </row>
    <row r="15" spans="1:14" ht="19.2" customHeight="1" x14ac:dyDescent="0.3">
      <c r="A15" s="3">
        <v>13</v>
      </c>
      <c r="B15" s="11" t="s">
        <v>17</v>
      </c>
      <c r="C15" s="11"/>
      <c r="D15" s="60" t="b">
        <v>0</v>
      </c>
      <c r="E15" s="4"/>
      <c r="F15" s="60" t="b">
        <v>0</v>
      </c>
      <c r="G15" s="4"/>
      <c r="H15" s="60" t="b">
        <v>0</v>
      </c>
      <c r="I15" s="4"/>
      <c r="J15" s="60" t="b">
        <v>0</v>
      </c>
      <c r="K15" s="4"/>
      <c r="L15" s="60" t="b">
        <v>0</v>
      </c>
      <c r="M15" s="4"/>
      <c r="N15" s="63"/>
    </row>
    <row r="16" spans="1:14" ht="19.2" customHeight="1" x14ac:dyDescent="0.3">
      <c r="A16" s="5">
        <v>14</v>
      </c>
      <c r="B16" s="10" t="s">
        <v>16</v>
      </c>
      <c r="C16" s="10"/>
      <c r="D16" s="61" t="b">
        <v>0</v>
      </c>
      <c r="E16" s="7"/>
      <c r="F16" s="61" t="b">
        <v>0</v>
      </c>
      <c r="G16" s="7"/>
      <c r="H16" s="61" t="b">
        <v>0</v>
      </c>
      <c r="I16" s="7"/>
      <c r="J16" s="61" t="b">
        <v>0</v>
      </c>
      <c r="K16" s="7"/>
      <c r="L16" s="61" t="b">
        <v>0</v>
      </c>
      <c r="M16" s="7"/>
      <c r="N16" s="63"/>
    </row>
    <row r="17" spans="1:14" ht="19.2" customHeight="1" x14ac:dyDescent="0.3">
      <c r="A17" s="3">
        <v>15</v>
      </c>
      <c r="B17" s="11" t="s">
        <v>18</v>
      </c>
      <c r="C17" s="11"/>
      <c r="D17" s="60" t="b">
        <v>0</v>
      </c>
      <c r="E17" s="4"/>
      <c r="F17" s="60" t="b">
        <v>0</v>
      </c>
      <c r="G17" s="4"/>
      <c r="H17" s="60" t="b">
        <v>0</v>
      </c>
      <c r="I17" s="4"/>
      <c r="J17" s="60" t="b">
        <v>0</v>
      </c>
      <c r="K17" s="4"/>
      <c r="L17" s="60" t="b">
        <v>0</v>
      </c>
      <c r="M17" s="4"/>
      <c r="N17" s="63"/>
    </row>
    <row r="18" spans="1:14" ht="19.2" customHeight="1" x14ac:dyDescent="0.3">
      <c r="A18" s="5">
        <v>16</v>
      </c>
      <c r="B18" s="10" t="s">
        <v>19</v>
      </c>
      <c r="C18" s="10"/>
      <c r="D18" s="61" t="b">
        <v>0</v>
      </c>
      <c r="E18" s="7"/>
      <c r="F18" s="61" t="b">
        <v>0</v>
      </c>
      <c r="G18" s="7"/>
      <c r="H18" s="61" t="b">
        <v>0</v>
      </c>
      <c r="I18" s="7"/>
      <c r="J18" s="61" t="b">
        <v>0</v>
      </c>
      <c r="K18" s="7"/>
      <c r="L18" s="61" t="b">
        <v>0</v>
      </c>
      <c r="M18" s="7"/>
      <c r="N18" s="63"/>
    </row>
    <row r="19" spans="1:14" ht="19.2" customHeight="1" x14ac:dyDescent="0.3">
      <c r="A19" s="3">
        <v>17</v>
      </c>
      <c r="B19" s="11" t="s">
        <v>20</v>
      </c>
      <c r="C19" s="11"/>
      <c r="D19" s="60" t="b">
        <v>0</v>
      </c>
      <c r="E19" s="4"/>
      <c r="F19" s="60" t="b">
        <v>0</v>
      </c>
      <c r="G19" s="4"/>
      <c r="H19" s="60" t="b">
        <v>0</v>
      </c>
      <c r="I19" s="4"/>
      <c r="J19" s="60" t="b">
        <v>0</v>
      </c>
      <c r="K19" s="4"/>
      <c r="L19" s="60" t="b">
        <v>0</v>
      </c>
      <c r="M19" s="4"/>
      <c r="N19" s="63"/>
    </row>
    <row r="20" spans="1:14" ht="19.2" customHeight="1" x14ac:dyDescent="0.3">
      <c r="A20" s="5">
        <v>18</v>
      </c>
      <c r="B20" s="10" t="s">
        <v>21</v>
      </c>
      <c r="C20" s="10"/>
      <c r="D20" s="61" t="b">
        <v>0</v>
      </c>
      <c r="E20" s="7"/>
      <c r="F20" s="61" t="b">
        <v>0</v>
      </c>
      <c r="G20" s="7"/>
      <c r="H20" s="61" t="b">
        <v>0</v>
      </c>
      <c r="I20" s="7"/>
      <c r="J20" s="61" t="b">
        <v>0</v>
      </c>
      <c r="K20" s="7"/>
      <c r="L20" s="61" t="b">
        <v>0</v>
      </c>
      <c r="M20" s="7"/>
      <c r="N20" s="63"/>
    </row>
    <row r="21" spans="1:14" ht="19.2" customHeight="1" x14ac:dyDescent="0.3">
      <c r="A21" s="3">
        <v>19</v>
      </c>
      <c r="B21" s="11" t="s">
        <v>22</v>
      </c>
      <c r="C21" s="11"/>
      <c r="D21" s="60" t="b">
        <v>0</v>
      </c>
      <c r="E21" s="4"/>
      <c r="F21" s="60" t="b">
        <v>0</v>
      </c>
      <c r="G21" s="4"/>
      <c r="H21" s="60" t="b">
        <v>0</v>
      </c>
      <c r="I21" s="4"/>
      <c r="J21" s="60" t="b">
        <v>0</v>
      </c>
      <c r="K21" s="4"/>
      <c r="L21" s="60" t="b">
        <v>0</v>
      </c>
      <c r="M21" s="4"/>
      <c r="N21" s="63"/>
    </row>
    <row r="22" spans="1:14" ht="19.2" customHeight="1" x14ac:dyDescent="0.3">
      <c r="A22" s="5">
        <v>20</v>
      </c>
      <c r="B22" s="10" t="s">
        <v>23</v>
      </c>
      <c r="C22" s="10"/>
      <c r="D22" s="61" t="b">
        <v>0</v>
      </c>
      <c r="E22" s="7"/>
      <c r="F22" s="61" t="b">
        <v>0</v>
      </c>
      <c r="G22" s="7"/>
      <c r="H22" s="61" t="b">
        <v>0</v>
      </c>
      <c r="I22" s="7"/>
      <c r="J22" s="61" t="b">
        <v>0</v>
      </c>
      <c r="K22" s="7"/>
      <c r="L22" s="61" t="b">
        <v>0</v>
      </c>
      <c r="M22" s="7"/>
      <c r="N22" s="63"/>
    </row>
    <row r="23" spans="1:14" ht="19.2" customHeight="1" x14ac:dyDescent="0.3">
      <c r="A23" s="3">
        <v>21</v>
      </c>
      <c r="B23" s="11" t="s">
        <v>24</v>
      </c>
      <c r="C23" s="11"/>
      <c r="D23" s="60" t="b">
        <v>0</v>
      </c>
      <c r="E23" s="4"/>
      <c r="F23" s="60" t="b">
        <v>0</v>
      </c>
      <c r="G23" s="4"/>
      <c r="H23" s="60" t="b">
        <v>0</v>
      </c>
      <c r="I23" s="4"/>
      <c r="J23" s="60" t="b">
        <v>0</v>
      </c>
      <c r="K23" s="4"/>
      <c r="L23" s="60" t="b">
        <v>0</v>
      </c>
      <c r="M23" s="4"/>
      <c r="N23" s="63"/>
    </row>
    <row r="24" spans="1:14" ht="19.2" customHeight="1" x14ac:dyDescent="0.3">
      <c r="A24" s="5">
        <v>22</v>
      </c>
      <c r="B24" s="10" t="s">
        <v>25</v>
      </c>
      <c r="C24" s="10"/>
      <c r="D24" s="61" t="b">
        <v>0</v>
      </c>
      <c r="E24" s="7"/>
      <c r="F24" s="61" t="b">
        <v>0</v>
      </c>
      <c r="G24" s="7"/>
      <c r="H24" s="61" t="b">
        <v>0</v>
      </c>
      <c r="I24" s="7"/>
      <c r="J24" s="61" t="b">
        <v>0</v>
      </c>
      <c r="K24" s="7"/>
      <c r="L24" s="61" t="b">
        <v>0</v>
      </c>
      <c r="M24" s="7"/>
      <c r="N24" s="63"/>
    </row>
    <row r="25" spans="1:14" ht="19.2" customHeight="1" x14ac:dyDescent="0.3">
      <c r="A25" s="3">
        <v>23</v>
      </c>
      <c r="B25" s="11" t="s">
        <v>26</v>
      </c>
      <c r="C25" s="11"/>
      <c r="D25" s="60" t="b">
        <v>0</v>
      </c>
      <c r="E25" s="4"/>
      <c r="F25" s="60" t="b">
        <v>0</v>
      </c>
      <c r="G25" s="4"/>
      <c r="H25" s="60" t="b">
        <v>0</v>
      </c>
      <c r="I25" s="4"/>
      <c r="J25" s="60" t="b">
        <v>0</v>
      </c>
      <c r="K25" s="4"/>
      <c r="L25" s="60" t="b">
        <v>0</v>
      </c>
      <c r="M25" s="4"/>
      <c r="N25" s="63"/>
    </row>
    <row r="26" spans="1:14" ht="19.2" customHeight="1" x14ac:dyDescent="0.3">
      <c r="A26" s="5">
        <v>24</v>
      </c>
      <c r="B26" s="10" t="s">
        <v>27</v>
      </c>
      <c r="C26" s="10"/>
      <c r="D26" s="61" t="b">
        <v>0</v>
      </c>
      <c r="E26" s="7"/>
      <c r="F26" s="61" t="b">
        <v>0</v>
      </c>
      <c r="G26" s="7"/>
      <c r="H26" s="61" t="b">
        <v>0</v>
      </c>
      <c r="I26" s="7"/>
      <c r="J26" s="61" t="b">
        <v>0</v>
      </c>
      <c r="K26" s="7"/>
      <c r="L26" s="61" t="b">
        <v>0</v>
      </c>
      <c r="M26" s="7"/>
      <c r="N26" s="63"/>
    </row>
    <row r="27" spans="1:14" ht="19.2" customHeight="1" x14ac:dyDescent="0.3">
      <c r="A27" s="3">
        <v>25</v>
      </c>
      <c r="B27" s="11" t="s">
        <v>28</v>
      </c>
      <c r="C27" s="11"/>
      <c r="D27" s="60" t="b">
        <v>0</v>
      </c>
      <c r="E27" s="4"/>
      <c r="F27" s="60" t="b">
        <v>0</v>
      </c>
      <c r="G27" s="4"/>
      <c r="H27" s="60" t="b">
        <v>0</v>
      </c>
      <c r="I27" s="4"/>
      <c r="J27" s="60" t="b">
        <v>0</v>
      </c>
      <c r="K27" s="4"/>
      <c r="L27" s="60" t="b">
        <v>0</v>
      </c>
      <c r="M27" s="4"/>
      <c r="N27" s="63"/>
    </row>
    <row r="28" spans="1:14" ht="19.2" customHeight="1" x14ac:dyDescent="0.3">
      <c r="A28" s="5">
        <v>26</v>
      </c>
      <c r="B28" s="10" t="s">
        <v>29</v>
      </c>
      <c r="C28" s="10"/>
      <c r="D28" s="61" t="b">
        <v>0</v>
      </c>
      <c r="E28" s="7"/>
      <c r="F28" s="61" t="b">
        <v>0</v>
      </c>
      <c r="G28" s="7"/>
      <c r="H28" s="61" t="b">
        <v>0</v>
      </c>
      <c r="I28" s="7"/>
      <c r="J28" s="61" t="b">
        <v>0</v>
      </c>
      <c r="K28" s="7"/>
      <c r="L28" s="61" t="b">
        <v>0</v>
      </c>
      <c r="M28" s="7"/>
    </row>
    <row r="29" spans="1:14" ht="19.2" customHeight="1" x14ac:dyDescent="0.3">
      <c r="A29" s="3">
        <v>27</v>
      </c>
      <c r="B29" s="11" t="s">
        <v>30</v>
      </c>
      <c r="C29" s="11"/>
      <c r="D29" s="60" t="b">
        <v>0</v>
      </c>
      <c r="E29" s="4"/>
      <c r="F29" s="60" t="b">
        <v>0</v>
      </c>
      <c r="G29" s="4"/>
      <c r="H29" s="60" t="b">
        <v>0</v>
      </c>
      <c r="I29" s="4"/>
      <c r="J29" s="60" t="b">
        <v>0</v>
      </c>
      <c r="K29" s="4"/>
      <c r="L29" s="60" t="b">
        <v>0</v>
      </c>
      <c r="M29" s="4"/>
    </row>
    <row r="30" spans="1:14" ht="19.2" customHeight="1" x14ac:dyDescent="0.3">
      <c r="A30" s="5">
        <v>28</v>
      </c>
      <c r="B30" s="10" t="s">
        <v>31</v>
      </c>
      <c r="C30" s="10"/>
      <c r="D30" s="61" t="b">
        <v>0</v>
      </c>
      <c r="E30" s="7"/>
      <c r="F30" s="61" t="b">
        <v>0</v>
      </c>
      <c r="G30" s="7"/>
      <c r="H30" s="61" t="b">
        <v>0</v>
      </c>
      <c r="I30" s="7"/>
      <c r="J30" s="61" t="b">
        <v>0</v>
      </c>
      <c r="K30" s="7"/>
      <c r="L30" s="61" t="b">
        <v>0</v>
      </c>
      <c r="M30" s="7"/>
    </row>
    <row r="31" spans="1:14" ht="19.2" customHeight="1" x14ac:dyDescent="0.3">
      <c r="A31" s="3">
        <v>29</v>
      </c>
      <c r="B31" s="11" t="s">
        <v>32</v>
      </c>
      <c r="C31" s="11"/>
      <c r="D31" s="60" t="b">
        <v>0</v>
      </c>
      <c r="E31" s="4"/>
      <c r="F31" s="60" t="b">
        <v>0</v>
      </c>
      <c r="G31" s="4"/>
      <c r="H31" s="60" t="b">
        <v>0</v>
      </c>
      <c r="I31" s="4"/>
      <c r="J31" s="60" t="b">
        <v>0</v>
      </c>
      <c r="K31" s="4"/>
      <c r="L31" s="60" t="b">
        <v>0</v>
      </c>
      <c r="M31" s="4"/>
    </row>
    <row r="32" spans="1:14" ht="19.2" customHeight="1" x14ac:dyDescent="0.3">
      <c r="A32" s="5">
        <v>30</v>
      </c>
      <c r="B32" s="10" t="s">
        <v>33</v>
      </c>
      <c r="C32" s="10"/>
      <c r="D32" s="61" t="b">
        <v>0</v>
      </c>
      <c r="E32" s="7"/>
      <c r="F32" s="61" t="b">
        <v>0</v>
      </c>
      <c r="G32" s="7"/>
      <c r="H32" s="61" t="b">
        <v>0</v>
      </c>
      <c r="I32" s="7"/>
      <c r="J32" s="61" t="b">
        <v>0</v>
      </c>
      <c r="K32" s="7"/>
      <c r="L32" s="61" t="b">
        <v>0</v>
      </c>
      <c r="M32" s="7"/>
    </row>
    <row r="33" spans="1:13" ht="19.2" customHeight="1" x14ac:dyDescent="0.3">
      <c r="A33" s="3">
        <v>31</v>
      </c>
      <c r="B33" s="11" t="s">
        <v>34</v>
      </c>
      <c r="C33" s="11"/>
      <c r="D33" s="60" t="b">
        <v>0</v>
      </c>
      <c r="E33" s="4"/>
      <c r="F33" s="60" t="b">
        <v>0</v>
      </c>
      <c r="G33" s="4"/>
      <c r="H33" s="60" t="b">
        <v>0</v>
      </c>
      <c r="I33" s="4"/>
      <c r="J33" s="60" t="b">
        <v>0</v>
      </c>
      <c r="K33" s="4"/>
      <c r="L33" s="60" t="b">
        <v>0</v>
      </c>
      <c r="M33" s="4"/>
    </row>
    <row r="34" spans="1:13" ht="19.2" customHeight="1" x14ac:dyDescent="0.3">
      <c r="A34" s="5">
        <v>32</v>
      </c>
      <c r="B34" s="10" t="s">
        <v>35</v>
      </c>
      <c r="C34" s="10"/>
      <c r="D34" s="61" t="b">
        <v>0</v>
      </c>
      <c r="E34" s="7"/>
      <c r="F34" s="61" t="b">
        <v>0</v>
      </c>
      <c r="G34" s="7"/>
      <c r="H34" s="61" t="b">
        <v>0</v>
      </c>
      <c r="I34" s="7"/>
      <c r="J34" s="61" t="b">
        <v>0</v>
      </c>
      <c r="K34" s="7"/>
      <c r="L34" s="61" t="b">
        <v>0</v>
      </c>
      <c r="M34" s="7"/>
    </row>
    <row r="35" spans="1:13" ht="19.2" customHeight="1" x14ac:dyDescent="0.3">
      <c r="A35" s="3">
        <v>33</v>
      </c>
      <c r="B35" s="11" t="s">
        <v>36</v>
      </c>
      <c r="C35" s="11"/>
      <c r="D35" s="60" t="b">
        <v>0</v>
      </c>
      <c r="E35" s="4"/>
      <c r="F35" s="60" t="b">
        <v>0</v>
      </c>
      <c r="G35" s="4"/>
      <c r="H35" s="60" t="b">
        <v>0</v>
      </c>
      <c r="I35" s="4"/>
      <c r="J35" s="60" t="b">
        <v>0</v>
      </c>
      <c r="K35" s="4"/>
      <c r="L35" s="60" t="b">
        <v>0</v>
      </c>
      <c r="M35" s="4"/>
    </row>
    <row r="36" spans="1:13" ht="19.2" customHeight="1" x14ac:dyDescent="0.3">
      <c r="A36" s="5">
        <v>34</v>
      </c>
      <c r="B36" s="10" t="s">
        <v>37</v>
      </c>
      <c r="C36" s="10"/>
      <c r="D36" s="61" t="b">
        <v>0</v>
      </c>
      <c r="E36" s="7"/>
      <c r="F36" s="61" t="b">
        <v>0</v>
      </c>
      <c r="G36" s="7"/>
      <c r="H36" s="61" t="b">
        <v>0</v>
      </c>
      <c r="I36" s="7"/>
      <c r="J36" s="61" t="b">
        <v>0</v>
      </c>
      <c r="K36" s="7"/>
      <c r="L36" s="61" t="b">
        <v>0</v>
      </c>
      <c r="M36" s="7"/>
    </row>
    <row r="37" spans="1:13" ht="19.2" customHeight="1" x14ac:dyDescent="0.3">
      <c r="A37" s="3">
        <v>35</v>
      </c>
      <c r="B37" s="11" t="s">
        <v>38</v>
      </c>
      <c r="C37" s="11"/>
      <c r="D37" s="60" t="b">
        <v>0</v>
      </c>
      <c r="E37" s="4"/>
      <c r="F37" s="60" t="b">
        <v>0</v>
      </c>
      <c r="G37" s="4"/>
      <c r="H37" s="60" t="b">
        <v>0</v>
      </c>
      <c r="I37" s="4"/>
      <c r="J37" s="60" t="b">
        <v>0</v>
      </c>
      <c r="K37" s="4"/>
      <c r="L37" s="60" t="b">
        <v>0</v>
      </c>
      <c r="M37" s="4"/>
    </row>
    <row r="38" spans="1:13" ht="19.2" customHeight="1" x14ac:dyDescent="0.3">
      <c r="A38" s="5">
        <v>36</v>
      </c>
      <c r="B38" s="10" t="s">
        <v>39</v>
      </c>
      <c r="C38" s="10"/>
      <c r="D38" s="61" t="b">
        <v>0</v>
      </c>
      <c r="E38" s="7"/>
      <c r="F38" s="61" t="b">
        <v>0</v>
      </c>
      <c r="G38" s="7"/>
      <c r="H38" s="61" t="b">
        <v>0</v>
      </c>
      <c r="I38" s="7"/>
      <c r="J38" s="61" t="b">
        <v>0</v>
      </c>
      <c r="K38" s="7"/>
      <c r="L38" s="61" t="b">
        <v>0</v>
      </c>
      <c r="M38" s="7"/>
    </row>
    <row r="39" spans="1:13" ht="19.2" customHeight="1" x14ac:dyDescent="0.3">
      <c r="A39" s="3">
        <v>37</v>
      </c>
      <c r="B39" s="11" t="s">
        <v>40</v>
      </c>
      <c r="C39" s="11"/>
      <c r="D39" s="60" t="b">
        <v>0</v>
      </c>
      <c r="E39" s="4"/>
      <c r="F39" s="60" t="b">
        <v>0</v>
      </c>
      <c r="G39" s="4"/>
      <c r="H39" s="60" t="b">
        <v>0</v>
      </c>
      <c r="I39" s="4"/>
      <c r="J39" s="60" t="b">
        <v>0</v>
      </c>
      <c r="K39" s="4"/>
      <c r="L39" s="60" t="b">
        <v>0</v>
      </c>
      <c r="M39" s="4"/>
    </row>
    <row r="40" spans="1:13" ht="19.2" customHeight="1" x14ac:dyDescent="0.3">
      <c r="A40" s="5">
        <v>38</v>
      </c>
      <c r="B40" s="10" t="s">
        <v>41</v>
      </c>
      <c r="C40" s="10"/>
      <c r="D40" s="61" t="b">
        <v>0</v>
      </c>
      <c r="E40" s="7"/>
      <c r="F40" s="61" t="b">
        <v>0</v>
      </c>
      <c r="G40" s="7"/>
      <c r="H40" s="61" t="b">
        <v>0</v>
      </c>
      <c r="I40" s="7"/>
      <c r="J40" s="61" t="b">
        <v>0</v>
      </c>
      <c r="K40" s="7"/>
      <c r="L40" s="61" t="b">
        <v>0</v>
      </c>
      <c r="M40" s="7"/>
    </row>
    <row r="41" spans="1:13" ht="19.2" customHeight="1" x14ac:dyDescent="0.3">
      <c r="A41" s="3">
        <v>39</v>
      </c>
      <c r="B41" s="11" t="s">
        <v>42</v>
      </c>
      <c r="C41" s="11"/>
      <c r="D41" s="60" t="b">
        <v>0</v>
      </c>
      <c r="E41" s="4"/>
      <c r="F41" s="60" t="b">
        <v>0</v>
      </c>
      <c r="G41" s="4"/>
      <c r="H41" s="60" t="b">
        <v>0</v>
      </c>
      <c r="I41" s="4"/>
      <c r="J41" s="60" t="b">
        <v>0</v>
      </c>
      <c r="K41" s="4"/>
      <c r="L41" s="60" t="b">
        <v>0</v>
      </c>
      <c r="M41" s="4"/>
    </row>
    <row r="42" spans="1:13" ht="19.2" customHeight="1" x14ac:dyDescent="0.3">
      <c r="A42" s="5">
        <v>40</v>
      </c>
      <c r="B42" s="10" t="s">
        <v>43</v>
      </c>
      <c r="C42" s="10"/>
      <c r="D42" s="61" t="b">
        <v>0</v>
      </c>
      <c r="E42" s="7"/>
      <c r="F42" s="61" t="b">
        <v>0</v>
      </c>
      <c r="G42" s="7"/>
      <c r="H42" s="61" t="b">
        <v>0</v>
      </c>
      <c r="I42" s="7"/>
      <c r="J42" s="61" t="b">
        <v>0</v>
      </c>
      <c r="K42" s="7"/>
      <c r="L42" s="61" t="b">
        <v>0</v>
      </c>
      <c r="M42" s="7"/>
    </row>
    <row r="43" spans="1:13" ht="19.2" customHeight="1" x14ac:dyDescent="0.3">
      <c r="A43" s="3">
        <v>41</v>
      </c>
      <c r="B43" s="11" t="s">
        <v>44</v>
      </c>
      <c r="C43" s="11"/>
      <c r="D43" s="60" t="b">
        <v>0</v>
      </c>
      <c r="E43" s="4"/>
      <c r="F43" s="60" t="b">
        <v>0</v>
      </c>
      <c r="G43" s="4"/>
      <c r="H43" s="60" t="b">
        <v>0</v>
      </c>
      <c r="I43" s="4"/>
      <c r="J43" s="60" t="b">
        <v>0</v>
      </c>
      <c r="K43" s="4"/>
      <c r="L43" s="60" t="b">
        <v>0</v>
      </c>
      <c r="M43" s="4"/>
    </row>
    <row r="44" spans="1:13" ht="19.2" customHeight="1" x14ac:dyDescent="0.3">
      <c r="A44" s="5">
        <v>42</v>
      </c>
      <c r="B44" s="10" t="s">
        <v>45</v>
      </c>
      <c r="C44" s="10"/>
      <c r="D44" s="61" t="b">
        <v>0</v>
      </c>
      <c r="E44" s="7"/>
      <c r="F44" s="61" t="b">
        <v>0</v>
      </c>
      <c r="G44" s="7"/>
      <c r="H44" s="61" t="b">
        <v>0</v>
      </c>
      <c r="I44" s="7"/>
      <c r="J44" s="61" t="b">
        <v>0</v>
      </c>
      <c r="K44" s="7"/>
      <c r="L44" s="61" t="b">
        <v>0</v>
      </c>
      <c r="M44" s="7"/>
    </row>
    <row r="45" spans="1:13" ht="19.2" customHeight="1" x14ac:dyDescent="0.3">
      <c r="A45" s="3">
        <v>43</v>
      </c>
      <c r="B45" s="11" t="s">
        <v>46</v>
      </c>
      <c r="C45" s="11"/>
      <c r="D45" s="60" t="b">
        <v>0</v>
      </c>
      <c r="E45" s="4"/>
      <c r="F45" s="60" t="b">
        <v>0</v>
      </c>
      <c r="G45" s="4"/>
      <c r="H45" s="60" t="b">
        <v>0</v>
      </c>
      <c r="I45" s="4"/>
      <c r="J45" s="60" t="b">
        <v>0</v>
      </c>
      <c r="K45" s="4"/>
      <c r="L45" s="60" t="b">
        <v>0</v>
      </c>
      <c r="M45" s="4"/>
    </row>
    <row r="46" spans="1:13" ht="19.2" customHeight="1" x14ac:dyDescent="0.3">
      <c r="A46" s="5">
        <v>44</v>
      </c>
      <c r="B46" s="10" t="s">
        <v>47</v>
      </c>
      <c r="C46" s="10"/>
      <c r="D46" s="61" t="b">
        <v>0</v>
      </c>
      <c r="E46" s="7"/>
      <c r="F46" s="61" t="b">
        <v>0</v>
      </c>
      <c r="G46" s="7"/>
      <c r="H46" s="61" t="b">
        <v>0</v>
      </c>
      <c r="I46" s="7"/>
      <c r="J46" s="61" t="b">
        <v>0</v>
      </c>
      <c r="K46" s="7"/>
      <c r="L46" s="61" t="b">
        <v>0</v>
      </c>
      <c r="M46" s="7"/>
    </row>
    <row r="47" spans="1:13" ht="19.2" customHeight="1" x14ac:dyDescent="0.3">
      <c r="A47" s="3">
        <v>45</v>
      </c>
      <c r="B47" s="11" t="s">
        <v>48</v>
      </c>
      <c r="C47" s="11"/>
      <c r="D47" s="60" t="b">
        <v>0</v>
      </c>
      <c r="E47" s="4"/>
      <c r="F47" s="60" t="b">
        <v>0</v>
      </c>
      <c r="G47" s="4"/>
      <c r="H47" s="60" t="b">
        <v>0</v>
      </c>
      <c r="I47" s="4"/>
      <c r="J47" s="60" t="b">
        <v>0</v>
      </c>
      <c r="K47" s="4"/>
      <c r="L47" s="60" t="b">
        <v>0</v>
      </c>
      <c r="M47" s="4"/>
    </row>
    <row r="48" spans="1:13" ht="19.2" customHeight="1" x14ac:dyDescent="0.3">
      <c r="A48" s="5">
        <v>46</v>
      </c>
      <c r="B48" s="10" t="s">
        <v>49</v>
      </c>
      <c r="C48" s="10"/>
      <c r="D48" s="61" t="b">
        <v>0</v>
      </c>
      <c r="E48" s="7"/>
      <c r="F48" s="61" t="b">
        <v>0</v>
      </c>
      <c r="G48" s="7"/>
      <c r="H48" s="61" t="b">
        <v>0</v>
      </c>
      <c r="I48" s="7"/>
      <c r="J48" s="61" t="b">
        <v>0</v>
      </c>
      <c r="K48" s="7"/>
      <c r="L48" s="61" t="b">
        <v>0</v>
      </c>
      <c r="M48" s="7"/>
    </row>
    <row r="49" spans="1:13" ht="19.2" customHeight="1" x14ac:dyDescent="0.3">
      <c r="A49" s="3">
        <v>47</v>
      </c>
      <c r="B49" s="11" t="s">
        <v>50</v>
      </c>
      <c r="C49" s="11"/>
      <c r="D49" s="60" t="b">
        <v>0</v>
      </c>
      <c r="E49" s="4"/>
      <c r="F49" s="60" t="b">
        <v>0</v>
      </c>
      <c r="G49" s="4"/>
      <c r="H49" s="60" t="b">
        <v>0</v>
      </c>
      <c r="I49" s="4"/>
      <c r="J49" s="60" t="b">
        <v>0</v>
      </c>
      <c r="K49" s="4"/>
      <c r="L49" s="60" t="b">
        <v>0</v>
      </c>
      <c r="M49" s="4"/>
    </row>
    <row r="50" spans="1:13" ht="19.2" customHeight="1" x14ac:dyDescent="0.3">
      <c r="A50" s="5">
        <v>48</v>
      </c>
      <c r="B50" s="10" t="s">
        <v>51</v>
      </c>
      <c r="C50" s="10"/>
      <c r="D50" s="61" t="b">
        <v>0</v>
      </c>
      <c r="E50" s="7"/>
      <c r="F50" s="61" t="b">
        <v>0</v>
      </c>
      <c r="G50" s="7"/>
      <c r="H50" s="61" t="b">
        <v>0</v>
      </c>
      <c r="I50" s="7"/>
      <c r="J50" s="61" t="b">
        <v>0</v>
      </c>
      <c r="K50" s="7"/>
      <c r="L50" s="61" t="b">
        <v>0</v>
      </c>
      <c r="M50" s="7"/>
    </row>
    <row r="51" spans="1:13" ht="19.2" customHeight="1" x14ac:dyDescent="0.3">
      <c r="A51" s="3">
        <v>49</v>
      </c>
      <c r="B51" s="11" t="s">
        <v>52</v>
      </c>
      <c r="C51" s="11"/>
      <c r="D51" s="60" t="b">
        <v>0</v>
      </c>
      <c r="E51" s="4"/>
      <c r="F51" s="60" t="b">
        <v>0</v>
      </c>
      <c r="G51" s="4"/>
      <c r="H51" s="60" t="b">
        <v>0</v>
      </c>
      <c r="I51" s="4"/>
      <c r="J51" s="60" t="b">
        <v>0</v>
      </c>
      <c r="K51" s="4"/>
      <c r="L51" s="60" t="b">
        <v>0</v>
      </c>
      <c r="M51" s="4"/>
    </row>
    <row r="52" spans="1:13" ht="19.2" customHeight="1" x14ac:dyDescent="0.3">
      <c r="A52" s="5">
        <v>50</v>
      </c>
      <c r="B52" s="10" t="s">
        <v>53</v>
      </c>
      <c r="C52" s="10"/>
      <c r="D52" s="61" t="b">
        <v>0</v>
      </c>
      <c r="E52" s="7"/>
      <c r="F52" s="61" t="b">
        <v>0</v>
      </c>
      <c r="G52" s="7"/>
      <c r="H52" s="61" t="b">
        <v>0</v>
      </c>
      <c r="I52" s="7"/>
      <c r="J52" s="61" t="b">
        <v>0</v>
      </c>
      <c r="K52" s="7"/>
      <c r="L52" s="61" t="b">
        <v>0</v>
      </c>
      <c r="M52" s="7"/>
    </row>
    <row r="53" spans="1:13" ht="19.2" customHeight="1" x14ac:dyDescent="0.3">
      <c r="A53" s="5"/>
      <c r="B53" s="55"/>
      <c r="C53" s="55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ht="39" customHeight="1" thickBot="1" x14ac:dyDescent="0.35">
      <c r="A54" s="5"/>
      <c r="B54" s="58"/>
      <c r="C54" s="55"/>
      <c r="D54" s="15" t="s">
        <v>58</v>
      </c>
      <c r="E54" s="16"/>
      <c r="F54" s="17" t="s">
        <v>59</v>
      </c>
      <c r="G54" s="18"/>
      <c r="H54" s="19" t="s">
        <v>60</v>
      </c>
      <c r="I54" s="20"/>
      <c r="J54" s="21" t="s">
        <v>61</v>
      </c>
      <c r="K54" s="22"/>
      <c r="L54" s="23" t="s">
        <v>62</v>
      </c>
      <c r="M54" s="24"/>
    </row>
    <row r="55" spans="1:13" ht="24" customHeight="1" thickBot="1" x14ac:dyDescent="0.45">
      <c r="B55" s="59"/>
      <c r="C55" s="56"/>
      <c r="D55" s="25">
        <f>COUNTIF(D3:D52,TRUE)</f>
        <v>0</v>
      </c>
      <c r="E55" s="26">
        <f>SUM((D55/50))</f>
        <v>0</v>
      </c>
      <c r="F55" s="27">
        <f>COUNTIF(F3:F52,TRUE)</f>
        <v>0</v>
      </c>
      <c r="G55" s="28">
        <f>SUM((F55/50))</f>
        <v>0</v>
      </c>
      <c r="H55" s="29">
        <f>COUNTIF(H3:H52,TRUE)</f>
        <v>0</v>
      </c>
      <c r="I55" s="30">
        <f>SUM((H55/50))</f>
        <v>0</v>
      </c>
      <c r="J55" s="31">
        <f>COUNTIF(J3:J52,TRUE)</f>
        <v>0</v>
      </c>
      <c r="K55" s="32">
        <f>SUM((J55/50))</f>
        <v>0</v>
      </c>
      <c r="L55" s="33">
        <f>COUNTIF(L3:L52,TRUE)</f>
        <v>0</v>
      </c>
      <c r="M55" s="34">
        <f>SUM((L55/50))</f>
        <v>0</v>
      </c>
    </row>
    <row r="56" spans="1:13" ht="28.8" customHeight="1" x14ac:dyDescent="0.3">
      <c r="B56" s="59"/>
      <c r="C56" s="6"/>
      <c r="D56" s="35" t="s">
        <v>54</v>
      </c>
      <c r="E56" s="36"/>
      <c r="F56" s="37" t="s">
        <v>63</v>
      </c>
      <c r="G56" s="38"/>
      <c r="H56" s="39" t="s">
        <v>67</v>
      </c>
      <c r="I56" s="40"/>
      <c r="J56" s="41" t="s">
        <v>72</v>
      </c>
      <c r="K56" s="42"/>
      <c r="L56" s="43" t="s">
        <v>75</v>
      </c>
      <c r="M56" s="44"/>
    </row>
    <row r="57" spans="1:13" ht="19.2" customHeight="1" thickBot="1" x14ac:dyDescent="0.35">
      <c r="B57" s="59"/>
      <c r="C57" s="6"/>
      <c r="D57" s="45">
        <f>(COUNTIF(D4:D5,TRUE)+COUNTIF(D8:D9,TRUE)+COUNTIF(D12,TRUE)+COUNTIF(D17,TRUE)+COUNTIF(D15,TRUE)+COUNTIF(D22,TRUE)+COUNTIF(D26,TRUE)+COUNTIF(D28,TRUE)+COUNTIF(D37,TRUE)+COUNTIF(D39,TRUE)+COUNTIF(D46,TRUE)+COUNTIF(D50:D51,TRUE))</f>
        <v>0</v>
      </c>
      <c r="E57" s="46">
        <f>SUM((D57/15))</f>
        <v>0</v>
      </c>
      <c r="F57" s="47">
        <f>(COUNTIF(F7:F9,TRUE)+COUNTIF(F19:F20,TRUE)+COUNTIF(F27,TRUE)+COUNTIF(F29,TRUE)+COUNTIF(F34,TRUE)+COUNTIF(F36:F37,TRUE)+COUNTIF(F39,TRUE)+COUNTIF(F41,TRUE)+COUNTIF(F44:F46,TRUE)+COUNTIF(F49:F51,TRUE))</f>
        <v>0</v>
      </c>
      <c r="G57" s="48">
        <f>SUM((F57/18))</f>
        <v>0</v>
      </c>
      <c r="H57" s="49">
        <f>(COUNTIF(H10,TRUE)+COUNTIF(H17:H18,TRUE)+COUNTIF(H32:H33,TRUE)+COUNTIF(H36,TRUE)+COUNTIF(H39,TRUE)+COUNTIF(H44,TRUE))</f>
        <v>0</v>
      </c>
      <c r="I57" s="50">
        <f>SUM((H57/8))</f>
        <v>0</v>
      </c>
      <c r="J57" s="51">
        <f>(COUNTIF(J4:J5,TRUE)+COUNTIF(J8,TRUE)+COUNTIF(J11,TRUE)+COUNTIF(J19:J20,TRUE)+COUNTIF(J29:J31,TRUE)+COUNTIF(J38,TRUE)+COUNTIF(J40,TRUE)+COUNTIF(J42:J43,TRUE)+COUNTIF(J45,TRUE)+COUNTIF(J49:J52,TRUE))</f>
        <v>0</v>
      </c>
      <c r="K57" s="52">
        <f>SUM((J57/19))</f>
        <v>0</v>
      </c>
      <c r="L57" s="53">
        <f>(COUNTIF(L5:L6,TRUE)+COUNTIF(L16,TRUE)+COUNTIF(L17,TRUE)+COUNTIF(L19,TRUE)+COUNTIF(L23,TRUE)+COUNTIF(L47:L48,TRUE)+COUNTIF(L51:L52,TRUE))</f>
        <v>0</v>
      </c>
      <c r="M57" s="54">
        <f>SUM((L57/10))</f>
        <v>0</v>
      </c>
    </row>
    <row r="58" spans="1:13" ht="28.8" customHeight="1" x14ac:dyDescent="0.3">
      <c r="B58" s="59"/>
      <c r="D58" s="35" t="s">
        <v>70</v>
      </c>
      <c r="E58" s="36"/>
      <c r="F58" s="37" t="s">
        <v>57</v>
      </c>
      <c r="G58" s="38"/>
      <c r="H58" s="39" t="s">
        <v>66</v>
      </c>
      <c r="I58" s="40"/>
      <c r="J58" s="41" t="s">
        <v>71</v>
      </c>
      <c r="K58" s="42"/>
      <c r="L58" s="43" t="s">
        <v>78</v>
      </c>
      <c r="M58" s="44"/>
    </row>
    <row r="59" spans="1:13" ht="19.2" customHeight="1" thickBot="1" x14ac:dyDescent="0.35">
      <c r="B59" s="59"/>
      <c r="C59" s="9"/>
      <c r="D59" s="45">
        <f>(COUNTIF(D3,TRUE)+COUNTIF(D11,TRUE)+COUNTIF(D13,TRUE)+COUNTIF(D14,TRUE)+COUNTIF(D24,TRUE)+COUNTIF(D31:D32,TRUE)+COUNTIF(D36,TRUE)+COUNTIF(D41:D42,TRUE)+COUNTIF(D44:D45,TRUE))</f>
        <v>0</v>
      </c>
      <c r="E59" s="46">
        <f>SUM((D59/12))</f>
        <v>0</v>
      </c>
      <c r="F59" s="47">
        <f>(COUNTIF(F4:F5,TRUE)+COUNTIF(F10:F11,TRUE)+COUNTIF(F15:F18,TRUE)+COUNTIF(F23:F24,TRUE)+COUNTIF(F31,TRUE)+COUNTIF(F35,TRUE)+COUNTIF(F42,TRUE)+COUNTIF(F48,TRUE))</f>
        <v>0</v>
      </c>
      <c r="G59" s="48">
        <f>SUM((F59/13))</f>
        <v>0</v>
      </c>
      <c r="H59" s="49">
        <f>+(COUNTIF(H8,TRUE)+COUNTIF(H13:H14,TRUE)+COUNTIF(H25,TRUE)+COUNTIF(H29,TRUE)+COUNTIF(H31,TRUE)+COUNTIF(H34,TRUE)+COUNTIF(H38,TRUE)+COUNTIF(H46:H47,TRUE)+COUNTIF(H52,TRUE))</f>
        <v>0</v>
      </c>
      <c r="I59" s="50">
        <f>SUM((H59/11))</f>
        <v>0</v>
      </c>
      <c r="J59" s="51">
        <f>(COUNTIF(J7,TRUE)+COUNTIF(J9,TRUE)+COUNTIF(J13,TRUE)+COUNTIF(J22,TRUE)+COUNTIF(J25:J26,TRUE)+COUNTIF(J32,TRUE)+COUNTIF(J41,TRUE)+COUNTIF(J48,TRUE))</f>
        <v>0</v>
      </c>
      <c r="K59" s="52">
        <f>SUM((J59/9))</f>
        <v>0</v>
      </c>
      <c r="L59" s="53">
        <f>(COUNTIF(L9,TRUE)+COUNTIF(L11,TRUE)+COUNTIF(L14,TRUE)+COUNTIF(L15,TRUE)+COUNTIF(L20:L21,TRUE)+COUNTIF(L25:L33,TRUE)+COUNTIF(L37:L38,TRUE)+COUNTIF(L40,TRUE)+COUNTIF(L43:L44,TRUE)+COUNTIF(L46,TRUE)+COUNTIF(L50,TRUE))</f>
        <v>0</v>
      </c>
      <c r="M59" s="54">
        <f>SUM((L59/22))</f>
        <v>0</v>
      </c>
    </row>
    <row r="60" spans="1:13" ht="28.8" customHeight="1" x14ac:dyDescent="0.3">
      <c r="B60" s="59"/>
      <c r="D60" s="35" t="s">
        <v>55</v>
      </c>
      <c r="E60" s="36"/>
      <c r="F60" s="37" t="s">
        <v>64</v>
      </c>
      <c r="G60" s="38"/>
      <c r="H60" s="39" t="s">
        <v>68</v>
      </c>
      <c r="I60" s="40"/>
      <c r="J60" s="41" t="s">
        <v>73</v>
      </c>
      <c r="K60" s="42"/>
      <c r="L60" s="43" t="s">
        <v>77</v>
      </c>
      <c r="M60" s="44"/>
    </row>
    <row r="61" spans="1:13" ht="19.2" customHeight="1" thickBot="1" x14ac:dyDescent="0.35">
      <c r="B61" s="59"/>
      <c r="C61" s="9"/>
      <c r="D61" s="45">
        <f>(COUNTIF(D6:D7,TRUE)+COUNTIF(D15,TRUE)+COUNTIF(D19:D21,TRUE)+COUNTIF(D23,TRUE)+COUNTIF(D25,TRUE)+COUNTIF(D27,TRUE)+COUNTIF(D29:D30,TRUE)+COUNTIF(D33,TRUE)+COUNTIF(D38,TRUE)+COUNTIF(D40,TRUE)+COUNTIF(D43,TRUE)+COUNTIF(D47:D48,TRUE)+COUNTIF(D52,TRUE))</f>
        <v>0</v>
      </c>
      <c r="E61" s="46">
        <f>SUM((D61/18))</f>
        <v>0</v>
      </c>
      <c r="F61" s="47">
        <f>(COUNTIF(F3,TRUE)+COUNTIF(F6,TRUE)+COUNTIF(F12:F13,TRUE)+COUNTIF(F26,TRUE)+COUNTIF(F32:F33,TRUE)+COUNTIF(F38,TRUE)+COUNTIF(F44,TRUE)+COUNTIF(F47,TRUE))</f>
        <v>0</v>
      </c>
      <c r="G61" s="48">
        <f>SUM((F61/10))</f>
        <v>0</v>
      </c>
      <c r="H61" s="49">
        <f>(COUNTIF(H3,TRUE)+COUNTIF(H6:H7,TRUE)+COUNTIF(H11,TRUE)+COUNTIF(H15,TRUE)+COUNTIF(H21,TRUE)+COUNTIF(H26,TRUE)+COUNTIF(H28,TRUE)+COUNTIF(H30,TRUE)+COUNTIF(H35,TRUE)+COUNTIF(H37,TRUE)+COUNTIF(H41,TRUE)+COUNTIF(H43,TRUE)+COUNTIF(H45,TRUE))</f>
        <v>0</v>
      </c>
      <c r="I61" s="50">
        <f>SUM((H61/14))</f>
        <v>0</v>
      </c>
      <c r="J61" s="51">
        <f>(COUNTIF(J3,TRUE)+COUNTIF(J15:J17,TRUE)+COUNTIF(J23:J24,TRUE)+COUNTIF(J27:J28,TRUE)+COUNTIF(J33,TRUE)+COUNTIF(J35:J37,TRUE)+COUNTIF(J39,TRUE))</f>
        <v>0</v>
      </c>
      <c r="K61" s="52">
        <f>SUM((J61/12))</f>
        <v>0</v>
      </c>
      <c r="L61" s="53">
        <f>(COUNTIF(L6:L8,TRUE)+COUNTIF(L10,TRUE)+COUNTIF(L18,TRUE)+COUNTIF(L34,TRUE)+COUNTIF(L41:L42,TRUE)+COUNTIF(L45,TRUE)+COUNTIF(L49,TRUE))</f>
        <v>0</v>
      </c>
      <c r="M61" s="54">
        <f>SUM((L61/10))</f>
        <v>0</v>
      </c>
    </row>
    <row r="62" spans="1:13" ht="28.8" customHeight="1" x14ac:dyDescent="0.3">
      <c r="B62" s="59"/>
      <c r="D62" s="35" t="s">
        <v>56</v>
      </c>
      <c r="E62" s="36"/>
      <c r="F62" s="37" t="s">
        <v>65</v>
      </c>
      <c r="G62" s="38"/>
      <c r="H62" s="39" t="s">
        <v>69</v>
      </c>
      <c r="I62" s="40"/>
      <c r="J62" s="41" t="s">
        <v>74</v>
      </c>
      <c r="K62" s="42"/>
      <c r="L62" s="43" t="s">
        <v>76</v>
      </c>
      <c r="M62" s="44"/>
    </row>
    <row r="63" spans="1:13" ht="19.2" customHeight="1" thickBot="1" x14ac:dyDescent="0.35">
      <c r="B63" s="59"/>
      <c r="C63" s="9"/>
      <c r="D63" s="45">
        <f>(COUNTIF(D10,TRUE)+COUNTIF(D18,TRUE)+COUNTIF(D34:D35,TRUE)+COUNTIF(D49,TRUE))</f>
        <v>0</v>
      </c>
      <c r="E63" s="46">
        <f>SUM((D63/5))</f>
        <v>0</v>
      </c>
      <c r="F63" s="47">
        <f>(COUNTIF(F14:F16,TRUE)+COUNTIF(F21:F22,TRUE)+COUNTIF(F25,TRUE)+COUNTIF(F28,TRUE)+COUNTIF(F30,TRUE)+COUNTIF(F40,TRUE)+COUNTIF(F52,TRUE))</f>
        <v>0</v>
      </c>
      <c r="G63" s="48">
        <f>SUM((F63/9))</f>
        <v>0</v>
      </c>
      <c r="H63" s="49">
        <f>(COUNTIF(H4:H5,TRUE)+COUNTIF(H9,TRUE)+COUNTIF(H12,TRUE)+COUNTIF(H16,TRUE)+COUNTIF(H19:H20,TRUE)+COUNTIF(H22:H24,TRUE)+COUNTIF(H27,TRUE)+COUNTIF(H40,TRUE)+COUNTIF(H42,TRUE)+COUNTIF(H48:H51,TRUE))</f>
        <v>0</v>
      </c>
      <c r="I63" s="50">
        <f>SUM((H63/17))</f>
        <v>0</v>
      </c>
      <c r="J63" s="51">
        <f>(COUNTIF(J6,TRUE)+COUNTIF(J10,TRUE)+COUNTIF(J12,TRUE)+COUNTIF(J14:J16,TRUE)+COUNTIF(J18,TRUE)+COUNTIF(J21,TRUE)+COUNTIF(J34,TRUE)+COUNTIF(J44,TRUE)+COUNTIF(J46,TRUE))</f>
        <v>0</v>
      </c>
      <c r="K63" s="52">
        <f>SUM((J63/10))</f>
        <v>0</v>
      </c>
      <c r="L63" s="53">
        <f>(COUNTIF(L3,TRUE)+COUNTIF(L12:L13,TRUE)+COUNTIF(L22,TRUE)+COUNTIF(L24,TRUE)+COUNTIF(L35:L36,TRUE)+COUNTIF(L39,TRUE))</f>
        <v>0</v>
      </c>
      <c r="M63" s="54">
        <f>SUM((L63/8))</f>
        <v>0</v>
      </c>
    </row>
    <row r="64" spans="1:13" ht="19.2" customHeight="1" x14ac:dyDescent="0.45">
      <c r="B64" s="57"/>
      <c r="G64" s="8"/>
      <c r="H64" s="8"/>
      <c r="I64" s="8"/>
      <c r="J64" s="8"/>
      <c r="K64" s="8"/>
      <c r="L64" s="8"/>
      <c r="M64" s="8"/>
    </row>
  </sheetData>
  <sheetProtection selectLockedCells="1"/>
  <protectedRanges>
    <protectedRange sqref="D3:D52 F3:F52 H3:H52 J3:J52 L3:L52" name="Range1"/>
  </protectedRanges>
  <mergeCells count="78">
    <mergeCell ref="B54:B63"/>
    <mergeCell ref="B13:C13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25:C25"/>
    <mergeCell ref="B14:C14"/>
    <mergeCell ref="B16:C16"/>
    <mergeCell ref="B15:C15"/>
    <mergeCell ref="B17:C17"/>
    <mergeCell ref="B18:C18"/>
    <mergeCell ref="B19:C19"/>
    <mergeCell ref="B20:C20"/>
    <mergeCell ref="B21:C21"/>
    <mergeCell ref="B22:C22"/>
    <mergeCell ref="B23:C23"/>
    <mergeCell ref="B24:C24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9:C39"/>
    <mergeCell ref="B40:C40"/>
    <mergeCell ref="B41:C41"/>
    <mergeCell ref="B42:C42"/>
    <mergeCell ref="B43:C43"/>
    <mergeCell ref="B50:C50"/>
    <mergeCell ref="B51:C51"/>
    <mergeCell ref="B52:C52"/>
    <mergeCell ref="B1:M1"/>
    <mergeCell ref="D54:E54"/>
    <mergeCell ref="F54:G54"/>
    <mergeCell ref="H54:I54"/>
    <mergeCell ref="J54:K54"/>
    <mergeCell ref="L54:M54"/>
    <mergeCell ref="B44:C44"/>
    <mergeCell ref="B45:C45"/>
    <mergeCell ref="B46:C46"/>
    <mergeCell ref="B47:C47"/>
    <mergeCell ref="B48:C48"/>
    <mergeCell ref="B49:C49"/>
    <mergeCell ref="B38:C38"/>
    <mergeCell ref="D56:E56"/>
    <mergeCell ref="D58:E58"/>
    <mergeCell ref="F56:G56"/>
    <mergeCell ref="D60:E60"/>
    <mergeCell ref="D62:E62"/>
    <mergeCell ref="F58:G58"/>
    <mergeCell ref="F60:G60"/>
    <mergeCell ref="F62:G62"/>
    <mergeCell ref="H56:I56"/>
    <mergeCell ref="J56:K56"/>
    <mergeCell ref="L56:M56"/>
    <mergeCell ref="H58:I58"/>
    <mergeCell ref="J58:K58"/>
    <mergeCell ref="L58:M58"/>
    <mergeCell ref="H60:I60"/>
    <mergeCell ref="J60:K60"/>
    <mergeCell ref="L60:M60"/>
    <mergeCell ref="H62:I62"/>
    <mergeCell ref="J62:K62"/>
    <mergeCell ref="L62:M62"/>
  </mergeCells>
  <conditionalFormatting sqref="E57 G57 I57 K57 M57 E59 E61 E63 G59 G61 G63 I59 I61 I63 K59 K61 K63 M59 M61 M63">
    <cfRule type="top10" dxfId="1" priority="2" percent="1" rank="20"/>
  </conditionalFormatting>
  <conditionalFormatting sqref="E55 G55 I55 K55 M55">
    <cfRule type="top10" dxfId="0" priority="1" percent="1" rank="40"/>
  </conditionalFormatting>
  <pageMargins left="0.7" right="0.7" top="0.75" bottom="0.75" header="0.3" footer="0.3"/>
  <pageSetup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Great Motivator Score 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Lee</dc:creator>
  <cp:lastModifiedBy>A. Lee</cp:lastModifiedBy>
  <dcterms:created xsi:type="dcterms:W3CDTF">2025-07-26T03:52:36Z</dcterms:created>
  <dcterms:modified xsi:type="dcterms:W3CDTF">2025-07-28T22:05:41Z</dcterms:modified>
</cp:coreProperties>
</file>